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Лист4" sheetId="1" r:id="rId1"/>
  </sheet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8" i="1"/>
  <c r="J79" l="1"/>
  <c r="J78" s="1"/>
  <c r="J77" s="1"/>
  <c r="J82"/>
  <c r="K19"/>
  <c r="K18" s="1"/>
  <c r="L19"/>
  <c r="L18" s="1"/>
  <c r="J19"/>
  <c r="J18" s="1"/>
  <c r="L46"/>
  <c r="K46"/>
  <c r="L57"/>
  <c r="K57"/>
  <c r="L44"/>
  <c r="K44"/>
  <c r="K31"/>
  <c r="J57"/>
  <c r="J44"/>
  <c r="L63"/>
  <c r="K63"/>
  <c r="K42"/>
  <c r="L42"/>
  <c r="J42"/>
  <c r="K82"/>
  <c r="L82"/>
  <c r="K87"/>
  <c r="K86" s="1"/>
  <c r="L87"/>
  <c r="L86" s="1"/>
  <c r="J87"/>
  <c r="J86" s="1"/>
  <c r="K79"/>
  <c r="K78" s="1"/>
  <c r="K77" s="1"/>
  <c r="L79"/>
  <c r="L78" s="1"/>
  <c r="L77" s="1"/>
  <c r="K75"/>
  <c r="L75"/>
  <c r="J75"/>
  <c r="K73"/>
  <c r="K72" s="1"/>
  <c r="L73"/>
  <c r="L72" s="1"/>
  <c r="J73"/>
  <c r="J72" s="1"/>
  <c r="K53"/>
  <c r="K52" s="1"/>
  <c r="L53"/>
  <c r="L52" s="1"/>
  <c r="J53"/>
  <c r="J52" s="1"/>
  <c r="K55"/>
  <c r="L55"/>
  <c r="J55"/>
  <c r="K66"/>
  <c r="K65" s="1"/>
  <c r="L65"/>
  <c r="J66"/>
  <c r="J65" s="1"/>
  <c r="L90"/>
  <c r="L89" s="1"/>
  <c r="K90"/>
  <c r="K89" s="1"/>
  <c r="J90"/>
  <c r="J89" s="1"/>
  <c r="J63"/>
  <c r="L60"/>
  <c r="K60"/>
  <c r="J60"/>
  <c r="L49"/>
  <c r="L48" s="1"/>
  <c r="K49"/>
  <c r="K48" s="1"/>
  <c r="J49"/>
  <c r="J48" s="1"/>
  <c r="J46"/>
  <c r="J39" s="1"/>
  <c r="L40"/>
  <c r="K40"/>
  <c r="K39" s="1"/>
  <c r="J40"/>
  <c r="J36"/>
  <c r="L33"/>
  <c r="K33"/>
  <c r="J33"/>
  <c r="L31"/>
  <c r="J31"/>
  <c r="L28"/>
  <c r="L27" s="1"/>
  <c r="K28"/>
  <c r="K27" s="1"/>
  <c r="J28"/>
  <c r="J27" s="1"/>
  <c r="J51" l="1"/>
  <c r="L39"/>
  <c r="L38" s="1"/>
  <c r="K51"/>
  <c r="L59"/>
  <c r="L51"/>
  <c r="K59"/>
  <c r="J59"/>
  <c r="K38"/>
  <c r="K71"/>
  <c r="K70" s="1"/>
  <c r="K69" s="1"/>
  <c r="L71"/>
  <c r="L70" s="1"/>
  <c r="L69" s="1"/>
  <c r="J71"/>
  <c r="J70" s="1"/>
  <c r="K30"/>
  <c r="J30"/>
  <c r="L30"/>
  <c r="J69" l="1"/>
  <c r="J17"/>
  <c r="J92" s="1"/>
  <c r="L17"/>
  <c r="L92" s="1"/>
  <c r="K17"/>
  <c r="K92" s="1"/>
</calcChain>
</file>

<file path=xl/sharedStrings.xml><?xml version="1.0" encoding="utf-8"?>
<sst xmlns="http://schemas.openxmlformats.org/spreadsheetml/2006/main" count="707" uniqueCount="167">
  <si>
    <t xml:space="preserve">                    Приложение № 2</t>
  </si>
  <si>
    <t xml:space="preserve">                      к  Решению Собрания депутатов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</si>
  <si>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</si>
  <si>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</si>
  <si>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Код дохода </t>
  </si>
  <si>
    <t>Наименование дохода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</si>
  <si>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</si>
  <si>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</si>
  <si>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</si>
  <si>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</si>
  <si>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</si>
  <si>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</si>
  <si>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</si>
  <si>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</si>
  <si>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</si>
  <si>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</si>
  <si>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</si>
  <si>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</si>
  <si>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</si>
  <si>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</si>
  <si>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</si>
  <si>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</si>
  <si>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</si>
  <si>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</si>
  <si>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</si>
  <si>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</si>
  <si>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</si>
  <si>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</si>
  <si>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</si>
  <si>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</si>
  <si>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</si>
  <si>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</si>
  <si>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</si>
  <si>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</si>
  <si>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</si>
  <si>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</si>
  <si>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</si>
  <si>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</si>
  <si>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</si>
  <si>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</si>
  <si>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</si>
  <si>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</si>
  <si>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</si>
  <si>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</si>
  <si>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</si>
  <si>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</si>
  <si>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</si>
  <si>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</si>
  <si>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</si>
  <si>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</si>
  <si>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</si>
  <si>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</si>
  <si>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</si>
  <si>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</si>
  <si>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</si>
  <si>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</si>
  <si>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</si>
  <si>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</si>
  <si>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</si>
  <si>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</si>
  <si>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</si>
  <si>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</si>
  <si>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</si>
  <si>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</si>
  <si>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</si>
  <si>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</si>
  <si>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</si>
  <si>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</si>
  <si>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</si>
  <si>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</si>
  <si>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</si>
  <si>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</si>
  <si>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</si>
  <si>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</si>
  <si>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</si>
  <si>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</si>
  <si>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</si>
  <si>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</si>
  <si>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</si>
  <si>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</si>
  <si>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</si>
  <si>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</si>
  <si>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</si>
  <si>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</si>
  <si>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</si>
  <si>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</si>
  <si>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</si>
  <si>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</si>
  <si>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</si>
  <si>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</si>
  <si>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</si>
  <si>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</si>
  <si>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</si>
  <si>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</si>
  <si>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</t>
  </si>
  <si>
    <t>999</t>
  </si>
  <si>
    <t>20</t>
  </si>
  <si>
    <t>077</t>
  </si>
  <si>
    <t>0010</t>
  </si>
  <si>
    <t>29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</si>
  <si>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</si>
  <si>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</si>
  <si>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</si>
  <si>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</si>
  <si>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</si>
  <si>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</si>
  <si>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</si>
  <si>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</si>
  <si>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</si>
  <si>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</si>
  <si>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</si>
  <si>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</si>
  <si>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</si>
  <si>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</si>
  <si>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</si>
  <si>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</si>
  <si>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</si>
  <si>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</si>
  <si>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</si>
  <si>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</si>
  <si>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</si>
  <si>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</si>
  <si>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</si>
  <si>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</si>
  <si>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</si>
  <si>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</si>
  <si>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</si>
  <si>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</si>
  <si>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</si>
  <si>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</si>
  <si>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</si>
  <si>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</si>
  <si>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</si>
  <si>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Субсидии бюджетам на реализацию программ формирования современной городской среды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</si>
  <si>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</si>
  <si>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</si>
  <si>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</si>
  <si>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</si>
  <si>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</si>
  <si>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</si>
  <si>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2027 год</t>
  </si>
  <si>
    <t>(тысяч рублей)</t>
  </si>
  <si>
    <t xml:space="preserve">      О Б Ъ Е МЫ</t>
  </si>
  <si>
    <t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 на 2026 год</t>
  </si>
  <si>
    <t xml:space="preserve"> и на плановый период 2027 и 2028 годов" </t>
  </si>
  <si>
    <t>2028 год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</si>
  <si>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</si>
  <si>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</si>
  <si>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</si>
  <si>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компенсации затрат бюджетов</t>
  </si>
  <si>
    <t>Прочие доходы от  компенсации затрат бюджетов городскиз поселений</t>
  </si>
  <si>
    <t xml:space="preserve">   на 2026 год и на плановый период 2027 и 2028 годов</t>
  </si>
  <si>
    <t>140</t>
  </si>
  <si>
    <t>160</t>
  </si>
  <si>
    <t xml:space="preserve"> 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</si>
  <si>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</si>
  <si>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</si>
  <si>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</si>
  <si>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</si>
  <si>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
</t>
  </si>
  <si>
    <t>0056</t>
  </si>
  <si>
    <t>Инициативные платежи, зачисляемые в бюджеты сельских  поселений (в рамках проекта Ремонт автомобильной дороги общего пользования местного значения по ул. Чуваш-Отарской в дер.Чуваш-Отары (первый этап))</t>
  </si>
  <si>
    <t>0220</t>
  </si>
  <si>
    <t>Межбюджетные трансферты, передаваемые бюджетам городских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</si>
  <si>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</si>
  <si>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</si>
  <si>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 xml:space="preserve">                                           от  18 декабря  2025 года № 67 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</si>
</sst>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10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0" fontId="1" fillId="4" borderId="0" xfId="0" applyFont="1" applyFill="1" applyAlignment="1">
      <alignment horizontal="center" vertical="top"/>
    </xf>
    <xf numFmtId="0" fontId="1" fillId="4" borderId="0" xfId="0" applyFont="1" applyFill="1" applyAlignment="1">
      <alignment vertical="top"/>
    </xf>
    <xf numFmtId="0" fontId="2" fillId="4" borderId="0" xfId="0" applyFont="1" applyFill="1" applyAlignment="1">
      <alignment horizontal="center" vertical="top"/>
    </xf>
    <xf numFmtId="165" fontId="2" fillId="4" borderId="0" xfId="0" applyNumberFormat="1" applyFont="1" applyFill="1" applyAlignment="1">
      <alignment horizontal="center" vertical="center" wrapText="1"/>
    </xf>
    <xf numFmtId="166" fontId="2" fillId="4" borderId="0" xfId="0" applyNumberFormat="1" applyFont="1" applyFill="1" applyAlignment="1">
      <alignment horizontal="center" vertical="center"/>
    </xf>
    <xf numFmtId="167" fontId="2" fillId="4" borderId="0" xfId="0" applyNumberFormat="1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top" wrapText="1"/>
    </xf>
    <xf numFmtId="165" fontId="1" fillId="5" borderId="0" xfId="0" applyNumberFormat="1" applyFont="1" applyFill="1" applyAlignment="1">
      <alignment vertical="top"/>
    </xf>
    <xf numFmtId="49" fontId="8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166" fontId="2" fillId="5" borderId="0" xfId="0" applyNumberFormat="1" applyFont="1" applyFill="1" applyAlignment="1">
      <alignment horizontal="center" vertical="top"/>
    </xf>
    <xf numFmtId="165" fontId="2" fillId="5" borderId="0" xfId="0" applyNumberFormat="1" applyFont="1" applyFill="1" applyAlignment="1">
      <alignment horizontal="center" vertical="top"/>
    </xf>
    <xf numFmtId="0" fontId="1" fillId="5" borderId="0" xfId="0" applyFont="1" applyFill="1" applyAlignment="1">
      <alignment vertical="top"/>
    </xf>
    <xf numFmtId="165" fontId="2" fillId="5" borderId="0" xfId="0" applyNumberFormat="1" applyFont="1" applyFill="1" applyAlignment="1">
      <alignment horizontal="center" vertical="center" wrapText="1"/>
    </xf>
    <xf numFmtId="167" fontId="2" fillId="5" borderId="0" xfId="0" applyNumberFormat="1" applyFont="1" applyFill="1" applyAlignment="1">
      <alignment horizontal="center" vertical="top"/>
    </xf>
    <xf numFmtId="0" fontId="2" fillId="5" borderId="0" xfId="0" applyFont="1" applyFill="1" applyAlignment="1">
      <alignment horizontal="center" vertical="top"/>
    </xf>
    <xf numFmtId="0" fontId="1" fillId="5" borderId="0" xfId="0" applyFont="1" applyFill="1" applyAlignment="1">
      <alignment horizontal="center" vertical="top"/>
    </xf>
    <xf numFmtId="165" fontId="2" fillId="0" borderId="0" xfId="0" applyNumberFormat="1" applyFont="1" applyAlignment="1">
      <alignment horizontal="center" vertical="top" wrapText="1"/>
    </xf>
    <xf numFmtId="166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4"/>
  <sheetViews>
    <sheetView tabSelected="1" zoomScale="70" zoomScaleNormal="70" workbookViewId="0">
      <selection activeCell="I3" sqref="I3:L3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52.7109375" style="2" customWidth="1"/>
    <col min="10" max="10" width="17" style="2" customWidth="1"/>
    <col min="11" max="11" width="15" style="2" customWidth="1"/>
    <col min="12" max="12" width="16.570312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65" t="s">
        <v>0</v>
      </c>
      <c r="J1" s="65"/>
      <c r="K1" s="65"/>
      <c r="L1" s="65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65" t="s">
        <v>1</v>
      </c>
      <c r="J2" s="65"/>
      <c r="K2" s="65"/>
      <c r="L2" s="65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74" t="s">
        <v>143</v>
      </c>
      <c r="J3" s="74"/>
      <c r="K3" s="74"/>
      <c r="L3" s="74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74" t="s">
        <v>144</v>
      </c>
      <c r="J4" s="74"/>
      <c r="K4" s="74"/>
      <c r="L4" s="74"/>
    </row>
    <row r="5" spans="1:12" ht="18" customHeight="1">
      <c r="A5" s="65"/>
      <c r="B5" s="65"/>
      <c r="C5" s="65"/>
      <c r="D5" s="65"/>
      <c r="E5" s="65"/>
      <c r="F5" s="65"/>
      <c r="G5" s="65"/>
      <c r="H5" s="65"/>
      <c r="I5" s="65" t="s">
        <v>166</v>
      </c>
      <c r="J5" s="65"/>
      <c r="K5" s="65"/>
      <c r="L5" s="65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73" t="s">
        <v>142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2" ht="18.75">
      <c r="A10" s="73" t="s">
        <v>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>
      <c r="A11" s="73" t="s">
        <v>3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>
      <c r="A12" s="73" t="s">
        <v>151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2" ht="18.75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</row>
    <row r="14" spans="1:12" ht="24.6" customHeight="1">
      <c r="A14" s="67"/>
      <c r="B14" s="68"/>
      <c r="C14" s="68"/>
      <c r="D14" s="68"/>
      <c r="E14" s="68"/>
      <c r="F14" s="68"/>
      <c r="G14" s="68"/>
      <c r="H14" s="69"/>
      <c r="I14" s="65" t="s">
        <v>141</v>
      </c>
      <c r="J14" s="65"/>
      <c r="K14" s="65"/>
      <c r="L14" s="65"/>
    </row>
    <row r="15" spans="1:12" s="7" customFormat="1" ht="22.7" customHeight="1">
      <c r="A15" s="70" t="s">
        <v>4</v>
      </c>
      <c r="B15" s="71"/>
      <c r="C15" s="71"/>
      <c r="D15" s="71"/>
      <c r="E15" s="71"/>
      <c r="F15" s="71"/>
      <c r="G15" s="71"/>
      <c r="H15" s="72"/>
      <c r="I15" s="8" t="s">
        <v>5</v>
      </c>
      <c r="J15" s="9" t="s">
        <v>6</v>
      </c>
      <c r="K15" s="10" t="s">
        <v>140</v>
      </c>
      <c r="L15" s="10" t="s">
        <v>145</v>
      </c>
    </row>
    <row r="16" spans="1:12" ht="15.75" customHeight="1">
      <c r="A16" s="11" t="s">
        <v>7</v>
      </c>
      <c r="B16" s="11" t="s">
        <v>8</v>
      </c>
      <c r="C16" s="11" t="s">
        <v>9</v>
      </c>
      <c r="D16" s="11" t="s">
        <v>10</v>
      </c>
      <c r="E16" s="11" t="s">
        <v>11</v>
      </c>
      <c r="F16" s="11" t="s">
        <v>12</v>
      </c>
      <c r="G16" s="11" t="s">
        <v>13</v>
      </c>
      <c r="H16" s="11" t="s">
        <v>14</v>
      </c>
      <c r="I16" s="12" t="s">
        <v>15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16</v>
      </c>
      <c r="B17" s="15" t="s">
        <v>7</v>
      </c>
      <c r="C17" s="15" t="s">
        <v>17</v>
      </c>
      <c r="D17" s="15" t="s">
        <v>17</v>
      </c>
      <c r="E17" s="15" t="s">
        <v>16</v>
      </c>
      <c r="F17" s="15" t="s">
        <v>17</v>
      </c>
      <c r="G17" s="15" t="s">
        <v>18</v>
      </c>
      <c r="H17" s="15" t="s">
        <v>16</v>
      </c>
      <c r="I17" s="16" t="s">
        <v>19</v>
      </c>
      <c r="J17" s="41">
        <f>J18+J27+J30+J38+J51+J59</f>
        <v>36272</v>
      </c>
      <c r="K17" s="41">
        <f>K18+K27+K30+K38+K51+K59</f>
        <v>37951</v>
      </c>
      <c r="L17" s="41">
        <f>L18+L27+L30+L38+L51+L59</f>
        <v>39894</v>
      </c>
    </row>
    <row r="18" spans="1:12" ht="27" customHeight="1">
      <c r="A18" s="15" t="s">
        <v>16</v>
      </c>
      <c r="B18" s="15" t="s">
        <v>7</v>
      </c>
      <c r="C18" s="15" t="s">
        <v>20</v>
      </c>
      <c r="D18" s="15" t="s">
        <v>17</v>
      </c>
      <c r="E18" s="15" t="s">
        <v>16</v>
      </c>
      <c r="F18" s="15" t="s">
        <v>17</v>
      </c>
      <c r="G18" s="15" t="s">
        <v>18</v>
      </c>
      <c r="H18" s="15" t="s">
        <v>16</v>
      </c>
      <c r="I18" s="16" t="s">
        <v>21</v>
      </c>
      <c r="J18" s="39">
        <f>+J19</f>
        <v>25226</v>
      </c>
      <c r="K18" s="39">
        <f>+K19</f>
        <v>26709</v>
      </c>
      <c r="L18" s="39">
        <f>+L19</f>
        <v>28235</v>
      </c>
    </row>
    <row r="19" spans="1:12" ht="22.7" customHeight="1">
      <c r="A19" s="15" t="s">
        <v>16</v>
      </c>
      <c r="B19" s="15" t="s">
        <v>7</v>
      </c>
      <c r="C19" s="15" t="s">
        <v>20</v>
      </c>
      <c r="D19" s="15" t="s">
        <v>22</v>
      </c>
      <c r="E19" s="15" t="s">
        <v>16</v>
      </c>
      <c r="F19" s="15" t="s">
        <v>20</v>
      </c>
      <c r="G19" s="15" t="s">
        <v>18</v>
      </c>
      <c r="H19" s="15" t="s">
        <v>23</v>
      </c>
      <c r="I19" s="16" t="s">
        <v>24</v>
      </c>
      <c r="J19" s="39">
        <f>J20+J21+J22+J23+J24+J25</f>
        <v>25226</v>
      </c>
      <c r="K19" s="39">
        <f t="shared" ref="K19:L19" si="0">K20+K21+K22+K23+K24+K25</f>
        <v>26709</v>
      </c>
      <c r="L19" s="39">
        <f t="shared" si="0"/>
        <v>28235</v>
      </c>
    </row>
    <row r="20" spans="1:12" ht="409.5" customHeight="1">
      <c r="A20" s="15" t="s">
        <v>16</v>
      </c>
      <c r="B20" s="15" t="s">
        <v>7</v>
      </c>
      <c r="C20" s="15" t="s">
        <v>20</v>
      </c>
      <c r="D20" s="15" t="s">
        <v>22</v>
      </c>
      <c r="E20" s="15" t="s">
        <v>25</v>
      </c>
      <c r="F20" s="15" t="s">
        <v>20</v>
      </c>
      <c r="G20" s="15" t="s">
        <v>27</v>
      </c>
      <c r="H20" s="15" t="s">
        <v>23</v>
      </c>
      <c r="I20" s="5" t="s">
        <v>159</v>
      </c>
      <c r="J20" s="39">
        <v>24146</v>
      </c>
      <c r="K20" s="56">
        <v>25629</v>
      </c>
      <c r="L20" s="56">
        <v>27155</v>
      </c>
    </row>
    <row r="21" spans="1:12" ht="389.25" customHeight="1">
      <c r="A21" s="15" t="s">
        <v>16</v>
      </c>
      <c r="B21" s="15" t="s">
        <v>7</v>
      </c>
      <c r="C21" s="15" t="s">
        <v>20</v>
      </c>
      <c r="D21" s="15" t="s">
        <v>22</v>
      </c>
      <c r="E21" s="15" t="s">
        <v>58</v>
      </c>
      <c r="F21" s="15" t="s">
        <v>20</v>
      </c>
      <c r="G21" s="15" t="s">
        <v>27</v>
      </c>
      <c r="H21" s="15" t="s">
        <v>23</v>
      </c>
      <c r="I21" s="5" t="s">
        <v>155</v>
      </c>
      <c r="J21" s="39">
        <v>60</v>
      </c>
      <c r="K21" s="56">
        <v>60</v>
      </c>
      <c r="L21" s="56">
        <v>60</v>
      </c>
    </row>
    <row r="22" spans="1:12" ht="337.5" customHeight="1">
      <c r="A22" s="15" t="s">
        <v>16</v>
      </c>
      <c r="B22" s="15" t="s">
        <v>7</v>
      </c>
      <c r="C22" s="15" t="s">
        <v>20</v>
      </c>
      <c r="D22" s="15" t="s">
        <v>22</v>
      </c>
      <c r="E22" s="15" t="s">
        <v>36</v>
      </c>
      <c r="F22" s="15" t="s">
        <v>20</v>
      </c>
      <c r="G22" s="15" t="s">
        <v>27</v>
      </c>
      <c r="H22" s="15" t="s">
        <v>23</v>
      </c>
      <c r="I22" s="5" t="s">
        <v>156</v>
      </c>
      <c r="J22" s="39">
        <v>400</v>
      </c>
      <c r="K22" s="56">
        <v>400</v>
      </c>
      <c r="L22" s="56">
        <v>400</v>
      </c>
    </row>
    <row r="23" spans="1:12" ht="178.5" customHeight="1">
      <c r="A23" s="15" t="s">
        <v>16</v>
      </c>
      <c r="B23" s="15" t="s">
        <v>7</v>
      </c>
      <c r="C23" s="15" t="s">
        <v>20</v>
      </c>
      <c r="D23" s="15" t="s">
        <v>22</v>
      </c>
      <c r="E23" s="15" t="s">
        <v>26</v>
      </c>
      <c r="F23" s="15" t="s">
        <v>20</v>
      </c>
      <c r="G23" s="15" t="s">
        <v>27</v>
      </c>
      <c r="H23" s="15" t="s">
        <v>23</v>
      </c>
      <c r="I23" s="16" t="s">
        <v>28</v>
      </c>
      <c r="J23" s="39">
        <v>270</v>
      </c>
      <c r="K23" s="63">
        <v>270</v>
      </c>
      <c r="L23" s="63">
        <v>270</v>
      </c>
    </row>
    <row r="24" spans="1:12" ht="276" customHeight="1">
      <c r="A24" s="15" t="s">
        <v>16</v>
      </c>
      <c r="B24" s="15" t="s">
        <v>7</v>
      </c>
      <c r="C24" s="15" t="s">
        <v>20</v>
      </c>
      <c r="D24" s="15" t="s">
        <v>22</v>
      </c>
      <c r="E24" s="15" t="s">
        <v>73</v>
      </c>
      <c r="F24" s="15" t="s">
        <v>20</v>
      </c>
      <c r="G24" s="15" t="s">
        <v>27</v>
      </c>
      <c r="H24" s="15" t="s">
        <v>23</v>
      </c>
      <c r="I24" s="16" t="s">
        <v>157</v>
      </c>
      <c r="J24" s="39">
        <v>250</v>
      </c>
      <c r="K24" s="63">
        <v>250</v>
      </c>
      <c r="L24" s="63">
        <v>250</v>
      </c>
    </row>
    <row r="25" spans="1:12" ht="276" customHeight="1">
      <c r="A25" s="15" t="s">
        <v>16</v>
      </c>
      <c r="B25" s="15" t="s">
        <v>7</v>
      </c>
      <c r="C25" s="15" t="s">
        <v>20</v>
      </c>
      <c r="D25" s="15" t="s">
        <v>22</v>
      </c>
      <c r="E25" s="15" t="s">
        <v>152</v>
      </c>
      <c r="F25" s="15" t="s">
        <v>20</v>
      </c>
      <c r="G25" s="15" t="s">
        <v>27</v>
      </c>
      <c r="H25" s="15" t="s">
        <v>23</v>
      </c>
      <c r="I25" s="16" t="s">
        <v>158</v>
      </c>
      <c r="J25" s="39">
        <v>100</v>
      </c>
      <c r="K25" s="63">
        <v>100</v>
      </c>
      <c r="L25" s="63">
        <v>100</v>
      </c>
    </row>
    <row r="26" spans="1:12" ht="408.75" hidden="1" customHeight="1">
      <c r="A26" s="15" t="s">
        <v>16</v>
      </c>
      <c r="B26" s="15" t="s">
        <v>7</v>
      </c>
      <c r="C26" s="15" t="s">
        <v>20</v>
      </c>
      <c r="D26" s="15" t="s">
        <v>22</v>
      </c>
      <c r="E26" s="15" t="s">
        <v>153</v>
      </c>
      <c r="F26" s="15" t="s">
        <v>20</v>
      </c>
      <c r="G26" s="15" t="s">
        <v>27</v>
      </c>
      <c r="H26" s="15" t="s">
        <v>23</v>
      </c>
      <c r="I26" s="16" t="s">
        <v>154</v>
      </c>
      <c r="J26" s="39"/>
      <c r="K26" s="63"/>
      <c r="L26" s="63"/>
    </row>
    <row r="27" spans="1:12" ht="25.5" customHeight="1">
      <c r="A27" s="15" t="s">
        <v>16</v>
      </c>
      <c r="B27" s="15" t="s">
        <v>7</v>
      </c>
      <c r="C27" s="15" t="s">
        <v>29</v>
      </c>
      <c r="D27" s="15" t="s">
        <v>17</v>
      </c>
      <c r="E27" s="15" t="s">
        <v>16</v>
      </c>
      <c r="F27" s="15" t="s">
        <v>17</v>
      </c>
      <c r="G27" s="15" t="s">
        <v>18</v>
      </c>
      <c r="H27" s="15" t="s">
        <v>16</v>
      </c>
      <c r="I27" s="16" t="s">
        <v>30</v>
      </c>
      <c r="J27" s="39">
        <f t="shared" ref="J27:L28" si="1">J28</f>
        <v>0</v>
      </c>
      <c r="K27" s="63">
        <f t="shared" si="1"/>
        <v>0</v>
      </c>
      <c r="L27" s="63">
        <f t="shared" si="1"/>
        <v>0</v>
      </c>
    </row>
    <row r="28" spans="1:12" ht="25.5" customHeight="1">
      <c r="A28" s="15" t="s">
        <v>16</v>
      </c>
      <c r="B28" s="15" t="s">
        <v>7</v>
      </c>
      <c r="C28" s="15" t="s">
        <v>29</v>
      </c>
      <c r="D28" s="15" t="s">
        <v>31</v>
      </c>
      <c r="E28" s="15" t="s">
        <v>16</v>
      </c>
      <c r="F28" s="15" t="s">
        <v>20</v>
      </c>
      <c r="G28" s="15" t="s">
        <v>18</v>
      </c>
      <c r="H28" s="15" t="s">
        <v>23</v>
      </c>
      <c r="I28" s="16" t="s">
        <v>32</v>
      </c>
      <c r="J28" s="39">
        <f t="shared" si="1"/>
        <v>0</v>
      </c>
      <c r="K28" s="63">
        <f t="shared" si="1"/>
        <v>0</v>
      </c>
      <c r="L28" s="63">
        <f t="shared" si="1"/>
        <v>0</v>
      </c>
    </row>
    <row r="29" spans="1:12" ht="22.5" customHeight="1">
      <c r="A29" s="15" t="s">
        <v>16</v>
      </c>
      <c r="B29" s="15" t="s">
        <v>7</v>
      </c>
      <c r="C29" s="15" t="s">
        <v>29</v>
      </c>
      <c r="D29" s="15" t="s">
        <v>31</v>
      </c>
      <c r="E29" s="15" t="s">
        <v>25</v>
      </c>
      <c r="F29" s="15" t="s">
        <v>20</v>
      </c>
      <c r="G29" s="15" t="s">
        <v>18</v>
      </c>
      <c r="H29" s="15" t="s">
        <v>23</v>
      </c>
      <c r="I29" s="16" t="s">
        <v>32</v>
      </c>
      <c r="J29" s="39">
        <v>0</v>
      </c>
      <c r="K29" s="64">
        <v>0</v>
      </c>
      <c r="L29" s="64">
        <v>0</v>
      </c>
    </row>
    <row r="30" spans="1:12" ht="21.75" customHeight="1">
      <c r="A30" s="15" t="s">
        <v>16</v>
      </c>
      <c r="B30" s="15" t="s">
        <v>7</v>
      </c>
      <c r="C30" s="15" t="s">
        <v>33</v>
      </c>
      <c r="D30" s="15" t="s">
        <v>17</v>
      </c>
      <c r="E30" s="15" t="s">
        <v>16</v>
      </c>
      <c r="F30" s="15" t="s">
        <v>17</v>
      </c>
      <c r="G30" s="15" t="s">
        <v>18</v>
      </c>
      <c r="H30" s="15" t="s">
        <v>16</v>
      </c>
      <c r="I30" s="16" t="s">
        <v>34</v>
      </c>
      <c r="J30" s="49">
        <f>J31+J33</f>
        <v>9106</v>
      </c>
      <c r="K30" s="63">
        <f>K31+K33</f>
        <v>9470</v>
      </c>
      <c r="L30" s="63">
        <f>L31+L33</f>
        <v>9849</v>
      </c>
    </row>
    <row r="31" spans="1:12" ht="27" customHeight="1">
      <c r="A31" s="15" t="s">
        <v>16</v>
      </c>
      <c r="B31" s="15" t="s">
        <v>7</v>
      </c>
      <c r="C31" s="15" t="s">
        <v>33</v>
      </c>
      <c r="D31" s="15" t="s">
        <v>20</v>
      </c>
      <c r="E31" s="15" t="s">
        <v>16</v>
      </c>
      <c r="F31" s="15" t="s">
        <v>17</v>
      </c>
      <c r="G31" s="15" t="s">
        <v>18</v>
      </c>
      <c r="H31" s="15" t="s">
        <v>23</v>
      </c>
      <c r="I31" s="16" t="s">
        <v>35</v>
      </c>
      <c r="J31" s="49">
        <f>J32</f>
        <v>4400</v>
      </c>
      <c r="K31" s="49">
        <f>K32</f>
        <v>4576</v>
      </c>
      <c r="L31" s="49">
        <f>L32</f>
        <v>4759</v>
      </c>
    </row>
    <row r="32" spans="1:12" ht="100.5" customHeight="1">
      <c r="A32" s="15" t="s">
        <v>16</v>
      </c>
      <c r="B32" s="15" t="s">
        <v>7</v>
      </c>
      <c r="C32" s="15" t="s">
        <v>33</v>
      </c>
      <c r="D32" s="15" t="s">
        <v>20</v>
      </c>
      <c r="E32" s="15" t="s">
        <v>36</v>
      </c>
      <c r="F32" s="15" t="s">
        <v>37</v>
      </c>
      <c r="G32" s="15" t="s">
        <v>18</v>
      </c>
      <c r="H32" s="15" t="s">
        <v>23</v>
      </c>
      <c r="I32" s="16" t="s">
        <v>38</v>
      </c>
      <c r="J32" s="49">
        <v>4400</v>
      </c>
      <c r="K32" s="56">
        <v>4576</v>
      </c>
      <c r="L32" s="56">
        <v>4759</v>
      </c>
    </row>
    <row r="33" spans="1:12" ht="19.5" customHeight="1">
      <c r="A33" s="15" t="s">
        <v>16</v>
      </c>
      <c r="B33" s="15" t="s">
        <v>7</v>
      </c>
      <c r="C33" s="15" t="s">
        <v>33</v>
      </c>
      <c r="D33" s="15" t="s">
        <v>33</v>
      </c>
      <c r="E33" s="15" t="s">
        <v>16</v>
      </c>
      <c r="F33" s="15" t="s">
        <v>17</v>
      </c>
      <c r="G33" s="15" t="s">
        <v>18</v>
      </c>
      <c r="H33" s="15" t="s">
        <v>23</v>
      </c>
      <c r="I33" s="16" t="s">
        <v>39</v>
      </c>
      <c r="J33" s="49">
        <f>J34+J35</f>
        <v>4706</v>
      </c>
      <c r="K33" s="49">
        <f>K34+K35</f>
        <v>4894</v>
      </c>
      <c r="L33" s="49">
        <f>L34+L35</f>
        <v>5090</v>
      </c>
    </row>
    <row r="34" spans="1:12" ht="75" customHeight="1">
      <c r="A34" s="17" t="s">
        <v>16</v>
      </c>
      <c r="B34" s="17" t="s">
        <v>7</v>
      </c>
      <c r="C34" s="17" t="s">
        <v>33</v>
      </c>
      <c r="D34" s="17" t="s">
        <v>33</v>
      </c>
      <c r="E34" s="17" t="s">
        <v>40</v>
      </c>
      <c r="F34" s="17" t="s">
        <v>37</v>
      </c>
      <c r="G34" s="17" t="s">
        <v>18</v>
      </c>
      <c r="H34" s="17" t="s">
        <v>23</v>
      </c>
      <c r="I34" s="5" t="s">
        <v>41</v>
      </c>
      <c r="J34" s="49">
        <v>3772</v>
      </c>
      <c r="K34" s="56">
        <v>3923</v>
      </c>
      <c r="L34" s="56">
        <v>4079</v>
      </c>
    </row>
    <row r="35" spans="1:12" ht="79.5" customHeight="1">
      <c r="A35" s="17" t="s">
        <v>16</v>
      </c>
      <c r="B35" s="17" t="s">
        <v>7</v>
      </c>
      <c r="C35" s="17" t="s">
        <v>33</v>
      </c>
      <c r="D35" s="17" t="s">
        <v>33</v>
      </c>
      <c r="E35" s="17" t="s">
        <v>42</v>
      </c>
      <c r="F35" s="17" t="s">
        <v>37</v>
      </c>
      <c r="G35" s="17" t="s">
        <v>18</v>
      </c>
      <c r="H35" s="17" t="s">
        <v>23</v>
      </c>
      <c r="I35" s="5" t="s">
        <v>43</v>
      </c>
      <c r="J35" s="49">
        <v>934</v>
      </c>
      <c r="K35" s="56">
        <v>971</v>
      </c>
      <c r="L35" s="56">
        <v>1011</v>
      </c>
    </row>
    <row r="36" spans="1:12" ht="93.75" hidden="1" customHeight="1">
      <c r="A36" s="15" t="s">
        <v>16</v>
      </c>
      <c r="B36" s="15" t="s">
        <v>7</v>
      </c>
      <c r="C36" s="18" t="s">
        <v>44</v>
      </c>
      <c r="D36" s="18" t="s">
        <v>17</v>
      </c>
      <c r="E36" s="18" t="s">
        <v>16</v>
      </c>
      <c r="F36" s="18" t="s">
        <v>17</v>
      </c>
      <c r="G36" s="18" t="s">
        <v>18</v>
      </c>
      <c r="H36" s="18" t="s">
        <v>16</v>
      </c>
      <c r="I36" s="19" t="s">
        <v>45</v>
      </c>
      <c r="J36" s="49">
        <f>J37</f>
        <v>0</v>
      </c>
      <c r="K36" s="43" t="s">
        <v>46</v>
      </c>
      <c r="L36" s="62" t="s">
        <v>46</v>
      </c>
    </row>
    <row r="37" spans="1:12" ht="75.2" hidden="1" customHeight="1">
      <c r="A37" s="15" t="s">
        <v>16</v>
      </c>
      <c r="B37" s="15" t="s">
        <v>7</v>
      </c>
      <c r="C37" s="18" t="s">
        <v>44</v>
      </c>
      <c r="D37" s="18" t="s">
        <v>47</v>
      </c>
      <c r="E37" s="18" t="s">
        <v>48</v>
      </c>
      <c r="F37" s="18" t="s">
        <v>49</v>
      </c>
      <c r="G37" s="18" t="s">
        <v>18</v>
      </c>
      <c r="H37" s="18" t="s">
        <v>23</v>
      </c>
      <c r="I37" s="19" t="s">
        <v>50</v>
      </c>
      <c r="J37" s="49">
        <v>0</v>
      </c>
      <c r="K37" s="43" t="s">
        <v>46</v>
      </c>
      <c r="L37" s="62" t="s">
        <v>46</v>
      </c>
    </row>
    <row r="38" spans="1:12" ht="69.75" customHeight="1">
      <c r="A38" s="15" t="s">
        <v>16</v>
      </c>
      <c r="B38" s="15" t="s">
        <v>7</v>
      </c>
      <c r="C38" s="15" t="s">
        <v>51</v>
      </c>
      <c r="D38" s="15" t="s">
        <v>17</v>
      </c>
      <c r="E38" s="15" t="s">
        <v>16</v>
      </c>
      <c r="F38" s="15" t="s">
        <v>17</v>
      </c>
      <c r="G38" s="15" t="s">
        <v>18</v>
      </c>
      <c r="H38" s="15" t="s">
        <v>16</v>
      </c>
      <c r="I38" s="16" t="s">
        <v>52</v>
      </c>
      <c r="J38" s="49">
        <f>J39+J48+J68</f>
        <v>1440</v>
      </c>
      <c r="K38" s="49">
        <f>K39+K48</f>
        <v>1272</v>
      </c>
      <c r="L38" s="49">
        <f>L39+L48</f>
        <v>1302</v>
      </c>
    </row>
    <row r="39" spans="1:12" ht="177.75" customHeight="1">
      <c r="A39" s="15" t="s">
        <v>16</v>
      </c>
      <c r="B39" s="15" t="s">
        <v>7</v>
      </c>
      <c r="C39" s="15" t="s">
        <v>51</v>
      </c>
      <c r="D39" s="15" t="s">
        <v>29</v>
      </c>
      <c r="E39" s="15" t="s">
        <v>16</v>
      </c>
      <c r="F39" s="15" t="s">
        <v>17</v>
      </c>
      <c r="G39" s="15" t="s">
        <v>18</v>
      </c>
      <c r="H39" s="20" t="s">
        <v>53</v>
      </c>
      <c r="I39" s="16" t="s">
        <v>54</v>
      </c>
      <c r="J39" s="49">
        <f>J40+J43+J46+J45</f>
        <v>1130</v>
      </c>
      <c r="K39" s="49">
        <f t="shared" ref="K39:L39" si="2">K40+K43+K46+K45</f>
        <v>1162</v>
      </c>
      <c r="L39" s="49">
        <f t="shared" si="2"/>
        <v>1192</v>
      </c>
    </row>
    <row r="40" spans="1:12" ht="120.75" customHeight="1">
      <c r="A40" s="15" t="s">
        <v>16</v>
      </c>
      <c r="B40" s="15" t="s">
        <v>7</v>
      </c>
      <c r="C40" s="15" t="s">
        <v>51</v>
      </c>
      <c r="D40" s="15" t="s">
        <v>29</v>
      </c>
      <c r="E40" s="15" t="s">
        <v>25</v>
      </c>
      <c r="F40" s="15" t="s">
        <v>17</v>
      </c>
      <c r="G40" s="15" t="s">
        <v>18</v>
      </c>
      <c r="H40" s="20" t="s">
        <v>53</v>
      </c>
      <c r="I40" s="16" t="s">
        <v>55</v>
      </c>
      <c r="J40" s="49">
        <f>J41</f>
        <v>580</v>
      </c>
      <c r="K40" s="49">
        <f>K41</f>
        <v>590</v>
      </c>
      <c r="L40" s="49">
        <f>L41</f>
        <v>600</v>
      </c>
    </row>
    <row r="41" spans="1:12" ht="138" customHeight="1">
      <c r="A41" s="15" t="s">
        <v>16</v>
      </c>
      <c r="B41" s="15" t="s">
        <v>7</v>
      </c>
      <c r="C41" s="15" t="s">
        <v>51</v>
      </c>
      <c r="D41" s="15" t="s">
        <v>29</v>
      </c>
      <c r="E41" s="15" t="s">
        <v>56</v>
      </c>
      <c r="F41" s="15" t="s">
        <v>37</v>
      </c>
      <c r="G41" s="15" t="s">
        <v>18</v>
      </c>
      <c r="H41" s="20" t="s">
        <v>53</v>
      </c>
      <c r="I41" s="16" t="s">
        <v>57</v>
      </c>
      <c r="J41" s="49">
        <v>580</v>
      </c>
      <c r="K41" s="56">
        <v>590</v>
      </c>
      <c r="L41" s="56">
        <v>600</v>
      </c>
    </row>
    <row r="42" spans="1:12" ht="158.25" customHeight="1">
      <c r="A42" s="15" t="s">
        <v>16</v>
      </c>
      <c r="B42" s="15" t="s">
        <v>7</v>
      </c>
      <c r="C42" s="15" t="s">
        <v>51</v>
      </c>
      <c r="D42" s="15" t="s">
        <v>29</v>
      </c>
      <c r="E42" s="15" t="s">
        <v>58</v>
      </c>
      <c r="F42" s="15" t="s">
        <v>17</v>
      </c>
      <c r="G42" s="15" t="s">
        <v>18</v>
      </c>
      <c r="H42" s="20" t="s">
        <v>53</v>
      </c>
      <c r="I42" s="16" t="s">
        <v>59</v>
      </c>
      <c r="J42" s="50">
        <f>J43</f>
        <v>350</v>
      </c>
      <c r="K42" s="50">
        <f t="shared" ref="K42:L42" si="3">K43</f>
        <v>364</v>
      </c>
      <c r="L42" s="50">
        <f t="shared" si="3"/>
        <v>379</v>
      </c>
    </row>
    <row r="43" spans="1:12" ht="140.25" customHeight="1">
      <c r="A43" s="17" t="s">
        <v>16</v>
      </c>
      <c r="B43" s="17" t="s">
        <v>7</v>
      </c>
      <c r="C43" s="17" t="s">
        <v>51</v>
      </c>
      <c r="D43" s="17" t="s">
        <v>29</v>
      </c>
      <c r="E43" s="17" t="s">
        <v>60</v>
      </c>
      <c r="F43" s="17" t="s">
        <v>37</v>
      </c>
      <c r="G43" s="17" t="s">
        <v>18</v>
      </c>
      <c r="H43" s="21" t="s">
        <v>53</v>
      </c>
      <c r="I43" s="5" t="s">
        <v>61</v>
      </c>
      <c r="J43" s="49">
        <v>350</v>
      </c>
      <c r="K43" s="49">
        <v>364</v>
      </c>
      <c r="L43" s="49">
        <v>379</v>
      </c>
    </row>
    <row r="44" spans="1:12" ht="0.75" hidden="1" customHeight="1">
      <c r="A44" s="51" t="s">
        <v>16</v>
      </c>
      <c r="B44" s="51" t="s">
        <v>7</v>
      </c>
      <c r="C44" s="51" t="s">
        <v>51</v>
      </c>
      <c r="D44" s="51" t="s">
        <v>29</v>
      </c>
      <c r="E44" s="51" t="s">
        <v>36</v>
      </c>
      <c r="F44" s="51" t="s">
        <v>17</v>
      </c>
      <c r="G44" s="51" t="s">
        <v>18</v>
      </c>
      <c r="H44" s="52" t="s">
        <v>53</v>
      </c>
      <c r="I44" s="53" t="s">
        <v>146</v>
      </c>
      <c r="J44" s="49">
        <f>J45</f>
        <v>0</v>
      </c>
      <c r="K44" s="49">
        <f>K45</f>
        <v>0</v>
      </c>
      <c r="L44" s="49">
        <f>L45</f>
        <v>0</v>
      </c>
    </row>
    <row r="45" spans="1:12" ht="158.25" hidden="1" customHeight="1">
      <c r="A45" s="54" t="s">
        <v>16</v>
      </c>
      <c r="B45" s="54" t="s">
        <v>7</v>
      </c>
      <c r="C45" s="54" t="s">
        <v>51</v>
      </c>
      <c r="D45" s="54" t="s">
        <v>29</v>
      </c>
      <c r="E45" s="54" t="s">
        <v>147</v>
      </c>
      <c r="F45" s="54" t="s">
        <v>37</v>
      </c>
      <c r="G45" s="54" t="s">
        <v>18</v>
      </c>
      <c r="H45" s="55" t="s">
        <v>53</v>
      </c>
      <c r="I45" s="53" t="s">
        <v>148</v>
      </c>
      <c r="J45" s="49">
        <v>0</v>
      </c>
      <c r="K45" s="49">
        <v>0</v>
      </c>
      <c r="L45" s="49">
        <v>0</v>
      </c>
    </row>
    <row r="46" spans="1:12" ht="82.5" customHeight="1">
      <c r="A46" s="15" t="s">
        <v>16</v>
      </c>
      <c r="B46" s="15" t="s">
        <v>7</v>
      </c>
      <c r="C46" s="15" t="s">
        <v>51</v>
      </c>
      <c r="D46" s="15" t="s">
        <v>29</v>
      </c>
      <c r="E46" s="15" t="s">
        <v>62</v>
      </c>
      <c r="F46" s="15" t="s">
        <v>17</v>
      </c>
      <c r="G46" s="15" t="s">
        <v>18</v>
      </c>
      <c r="H46" s="20" t="s">
        <v>53</v>
      </c>
      <c r="I46" s="16" t="s">
        <v>63</v>
      </c>
      <c r="J46" s="49">
        <f>J47</f>
        <v>200</v>
      </c>
      <c r="K46" s="49">
        <f t="shared" ref="K46:L46" si="4">K47</f>
        <v>208</v>
      </c>
      <c r="L46" s="49">
        <f t="shared" si="4"/>
        <v>213</v>
      </c>
    </row>
    <row r="47" spans="1:12" ht="66" customHeight="1">
      <c r="A47" s="15" t="s">
        <v>16</v>
      </c>
      <c r="B47" s="15" t="s">
        <v>7</v>
      </c>
      <c r="C47" s="15" t="s">
        <v>51</v>
      </c>
      <c r="D47" s="15" t="s">
        <v>29</v>
      </c>
      <c r="E47" s="15" t="s">
        <v>64</v>
      </c>
      <c r="F47" s="15" t="s">
        <v>37</v>
      </c>
      <c r="G47" s="15" t="s">
        <v>18</v>
      </c>
      <c r="H47" s="20" t="s">
        <v>53</v>
      </c>
      <c r="I47" s="5" t="s">
        <v>65</v>
      </c>
      <c r="J47" s="49">
        <v>200</v>
      </c>
      <c r="K47" s="56">
        <v>208</v>
      </c>
      <c r="L47" s="56">
        <v>213</v>
      </c>
    </row>
    <row r="48" spans="1:12" ht="159" customHeight="1">
      <c r="A48" s="15" t="s">
        <v>16</v>
      </c>
      <c r="B48" s="15" t="s">
        <v>7</v>
      </c>
      <c r="C48" s="15" t="s">
        <v>51</v>
      </c>
      <c r="D48" s="15" t="s">
        <v>44</v>
      </c>
      <c r="E48" s="15" t="s">
        <v>16</v>
      </c>
      <c r="F48" s="15" t="s">
        <v>17</v>
      </c>
      <c r="G48" s="15" t="s">
        <v>18</v>
      </c>
      <c r="H48" s="20" t="s">
        <v>53</v>
      </c>
      <c r="I48" s="5" t="s">
        <v>66</v>
      </c>
      <c r="J48" s="57">
        <f t="shared" ref="J48:L49" si="5">J49</f>
        <v>100</v>
      </c>
      <c r="K48" s="57">
        <f t="shared" si="5"/>
        <v>110</v>
      </c>
      <c r="L48" s="57">
        <f t="shared" si="5"/>
        <v>110</v>
      </c>
    </row>
    <row r="49" spans="1:12" ht="159" customHeight="1">
      <c r="A49" s="22" t="s">
        <v>16</v>
      </c>
      <c r="B49" s="22" t="s">
        <v>7</v>
      </c>
      <c r="C49" s="22" t="s">
        <v>51</v>
      </c>
      <c r="D49" s="22" t="s">
        <v>44</v>
      </c>
      <c r="E49" s="22" t="s">
        <v>67</v>
      </c>
      <c r="F49" s="23" t="s">
        <v>17</v>
      </c>
      <c r="G49" s="22" t="s">
        <v>18</v>
      </c>
      <c r="H49" s="24" t="s">
        <v>53</v>
      </c>
      <c r="I49" s="25" t="s">
        <v>68</v>
      </c>
      <c r="J49" s="49">
        <f t="shared" si="5"/>
        <v>100</v>
      </c>
      <c r="K49" s="49">
        <f t="shared" si="5"/>
        <v>110</v>
      </c>
      <c r="L49" s="49">
        <f t="shared" si="5"/>
        <v>110</v>
      </c>
    </row>
    <row r="50" spans="1:12" ht="139.5" customHeight="1">
      <c r="A50" s="23" t="s">
        <v>16</v>
      </c>
      <c r="B50" s="23" t="s">
        <v>7</v>
      </c>
      <c r="C50" s="23" t="s">
        <v>51</v>
      </c>
      <c r="D50" s="23" t="s">
        <v>44</v>
      </c>
      <c r="E50" s="23" t="s">
        <v>69</v>
      </c>
      <c r="F50" s="23" t="s">
        <v>37</v>
      </c>
      <c r="G50" s="23" t="s">
        <v>18</v>
      </c>
      <c r="H50" s="26" t="s">
        <v>53</v>
      </c>
      <c r="I50" s="25" t="s">
        <v>70</v>
      </c>
      <c r="J50" s="49">
        <v>100</v>
      </c>
      <c r="K50" s="56">
        <v>110</v>
      </c>
      <c r="L50" s="56">
        <v>110</v>
      </c>
    </row>
    <row r="51" spans="1:12" ht="44.25" customHeight="1">
      <c r="A51" s="15" t="s">
        <v>16</v>
      </c>
      <c r="B51" s="15" t="s">
        <v>7</v>
      </c>
      <c r="C51" s="15" t="s">
        <v>37</v>
      </c>
      <c r="D51" s="15" t="s">
        <v>17</v>
      </c>
      <c r="E51" s="15" t="s">
        <v>16</v>
      </c>
      <c r="F51" s="15" t="s">
        <v>17</v>
      </c>
      <c r="G51" s="15" t="s">
        <v>18</v>
      </c>
      <c r="H51" s="20" t="s">
        <v>16</v>
      </c>
      <c r="I51" s="5" t="s">
        <v>71</v>
      </c>
      <c r="J51" s="49">
        <f>J55+J57</f>
        <v>200</v>
      </c>
      <c r="K51" s="49">
        <f t="shared" ref="K51:L51" si="6">K55+K57</f>
        <v>200</v>
      </c>
      <c r="L51" s="49">
        <f t="shared" si="6"/>
        <v>200</v>
      </c>
    </row>
    <row r="52" spans="1:12" ht="2.25" hidden="1" customHeight="1">
      <c r="A52" s="15" t="s">
        <v>16</v>
      </c>
      <c r="B52" s="15" t="s">
        <v>7</v>
      </c>
      <c r="C52" s="15" t="s">
        <v>37</v>
      </c>
      <c r="D52" s="15" t="s">
        <v>20</v>
      </c>
      <c r="E52" s="15" t="s">
        <v>16</v>
      </c>
      <c r="F52" s="15" t="s">
        <v>17</v>
      </c>
      <c r="G52" s="15" t="s">
        <v>18</v>
      </c>
      <c r="H52" s="20" t="s">
        <v>16</v>
      </c>
      <c r="I52" s="5" t="s">
        <v>124</v>
      </c>
      <c r="J52" s="49">
        <f>J53</f>
        <v>0</v>
      </c>
      <c r="K52" s="49">
        <f t="shared" ref="K52:L53" si="7">K53</f>
        <v>0</v>
      </c>
      <c r="L52" s="42">
        <f t="shared" si="7"/>
        <v>0</v>
      </c>
    </row>
    <row r="53" spans="1:12" ht="45" hidden="1" customHeight="1">
      <c r="A53" s="15" t="s">
        <v>16</v>
      </c>
      <c r="B53" s="15" t="s">
        <v>7</v>
      </c>
      <c r="C53" s="15" t="s">
        <v>37</v>
      </c>
      <c r="D53" s="15" t="s">
        <v>20</v>
      </c>
      <c r="E53" s="15" t="s">
        <v>72</v>
      </c>
      <c r="F53" s="15" t="s">
        <v>17</v>
      </c>
      <c r="G53" s="15" t="s">
        <v>18</v>
      </c>
      <c r="H53" s="20" t="s">
        <v>73</v>
      </c>
      <c r="I53" s="5" t="s">
        <v>74</v>
      </c>
      <c r="J53" s="49">
        <f>J54</f>
        <v>0</v>
      </c>
      <c r="K53" s="49">
        <f t="shared" si="7"/>
        <v>0</v>
      </c>
      <c r="L53" s="42">
        <f t="shared" si="7"/>
        <v>0</v>
      </c>
    </row>
    <row r="54" spans="1:12" ht="66.75" hidden="1" customHeight="1">
      <c r="A54" s="15" t="s">
        <v>16</v>
      </c>
      <c r="B54" s="15" t="s">
        <v>7</v>
      </c>
      <c r="C54" s="15" t="s">
        <v>37</v>
      </c>
      <c r="D54" s="15" t="s">
        <v>20</v>
      </c>
      <c r="E54" s="15" t="s">
        <v>75</v>
      </c>
      <c r="F54" s="15" t="s">
        <v>37</v>
      </c>
      <c r="G54" s="15" t="s">
        <v>18</v>
      </c>
      <c r="H54" s="20" t="s">
        <v>73</v>
      </c>
      <c r="I54" s="5" t="s">
        <v>76</v>
      </c>
      <c r="J54" s="58"/>
      <c r="K54" s="58"/>
      <c r="L54" s="44"/>
    </row>
    <row r="55" spans="1:12" ht="33.75" hidden="1" customHeight="1">
      <c r="A55" s="15" t="s">
        <v>16</v>
      </c>
      <c r="B55" s="15" t="s">
        <v>7</v>
      </c>
      <c r="C55" s="15" t="s">
        <v>37</v>
      </c>
      <c r="D55" s="15" t="s">
        <v>22</v>
      </c>
      <c r="E55" s="15" t="s">
        <v>77</v>
      </c>
      <c r="F55" s="15" t="s">
        <v>17</v>
      </c>
      <c r="G55" s="15" t="s">
        <v>18</v>
      </c>
      <c r="H55" s="20" t="s">
        <v>73</v>
      </c>
      <c r="I55" s="5" t="s">
        <v>78</v>
      </c>
      <c r="J55" s="49">
        <f>J56</f>
        <v>0</v>
      </c>
      <c r="K55" s="49">
        <f t="shared" ref="K55:L55" si="8">K56</f>
        <v>0</v>
      </c>
      <c r="L55" s="49">
        <f t="shared" si="8"/>
        <v>0</v>
      </c>
    </row>
    <row r="56" spans="1:12" ht="30.75" hidden="1" customHeight="1">
      <c r="A56" s="15" t="s">
        <v>16</v>
      </c>
      <c r="B56" s="15" t="s">
        <v>7</v>
      </c>
      <c r="C56" s="15" t="s">
        <v>37</v>
      </c>
      <c r="D56" s="15" t="s">
        <v>22</v>
      </c>
      <c r="E56" s="15" t="s">
        <v>79</v>
      </c>
      <c r="F56" s="15" t="s">
        <v>37</v>
      </c>
      <c r="G56" s="15" t="s">
        <v>18</v>
      </c>
      <c r="H56" s="20" t="s">
        <v>73</v>
      </c>
      <c r="I56" s="5" t="s">
        <v>80</v>
      </c>
      <c r="J56" s="49">
        <v>0</v>
      </c>
      <c r="K56" s="56"/>
      <c r="L56" s="56"/>
    </row>
    <row r="57" spans="1:12" ht="26.25" customHeight="1">
      <c r="A57" s="15" t="s">
        <v>16</v>
      </c>
      <c r="B57" s="15" t="s">
        <v>7</v>
      </c>
      <c r="C57" s="15" t="s">
        <v>37</v>
      </c>
      <c r="D57" s="15" t="s">
        <v>22</v>
      </c>
      <c r="E57" s="15" t="s">
        <v>72</v>
      </c>
      <c r="F57" s="15" t="s">
        <v>17</v>
      </c>
      <c r="G57" s="15" t="s">
        <v>16</v>
      </c>
      <c r="H57" s="20" t="s">
        <v>73</v>
      </c>
      <c r="I57" s="5" t="s">
        <v>149</v>
      </c>
      <c r="J57" s="49">
        <f>J58</f>
        <v>200</v>
      </c>
      <c r="K57" s="49">
        <f t="shared" ref="K57:L57" si="9">K58</f>
        <v>200</v>
      </c>
      <c r="L57" s="49">
        <f t="shared" si="9"/>
        <v>200</v>
      </c>
    </row>
    <row r="58" spans="1:12" ht="48.75" customHeight="1">
      <c r="A58" s="15" t="s">
        <v>16</v>
      </c>
      <c r="B58" s="15" t="s">
        <v>7</v>
      </c>
      <c r="C58" s="15" t="s">
        <v>37</v>
      </c>
      <c r="D58" s="15" t="s">
        <v>22</v>
      </c>
      <c r="E58" s="15" t="s">
        <v>75</v>
      </c>
      <c r="F58" s="15" t="s">
        <v>37</v>
      </c>
      <c r="G58" s="15" t="s">
        <v>16</v>
      </c>
      <c r="H58" s="20" t="s">
        <v>73</v>
      </c>
      <c r="I58" s="5" t="s">
        <v>150</v>
      </c>
      <c r="J58" s="49">
        <v>200</v>
      </c>
      <c r="K58" s="49">
        <v>200</v>
      </c>
      <c r="L58" s="49">
        <v>200</v>
      </c>
    </row>
    <row r="59" spans="1:12" ht="42" customHeight="1">
      <c r="A59" s="18" t="s">
        <v>16</v>
      </c>
      <c r="B59" s="18" t="s">
        <v>7</v>
      </c>
      <c r="C59" s="18" t="s">
        <v>81</v>
      </c>
      <c r="D59" s="18" t="s">
        <v>17</v>
      </c>
      <c r="E59" s="18" t="s">
        <v>16</v>
      </c>
      <c r="F59" s="18" t="s">
        <v>17</v>
      </c>
      <c r="G59" s="18" t="s">
        <v>18</v>
      </c>
      <c r="H59" s="27" t="s">
        <v>16</v>
      </c>
      <c r="I59" s="19" t="s">
        <v>82</v>
      </c>
      <c r="J59" s="49">
        <f>J60+J65+J63</f>
        <v>300</v>
      </c>
      <c r="K59" s="49">
        <f t="shared" ref="K59:L59" si="10">K60+K65+K63</f>
        <v>300</v>
      </c>
      <c r="L59" s="49">
        <f t="shared" si="10"/>
        <v>308</v>
      </c>
    </row>
    <row r="60" spans="1:12" ht="0.75" hidden="1" customHeight="1">
      <c r="A60" s="18" t="s">
        <v>16</v>
      </c>
      <c r="B60" s="18" t="s">
        <v>7</v>
      </c>
      <c r="C60" s="18" t="s">
        <v>81</v>
      </c>
      <c r="D60" s="18" t="s">
        <v>22</v>
      </c>
      <c r="E60" s="18" t="s">
        <v>16</v>
      </c>
      <c r="F60" s="18" t="s">
        <v>17</v>
      </c>
      <c r="G60" s="18" t="s">
        <v>18</v>
      </c>
      <c r="H60" s="27" t="s">
        <v>16</v>
      </c>
      <c r="I60" s="28" t="s">
        <v>83</v>
      </c>
      <c r="J60" s="42">
        <f>J61</f>
        <v>0</v>
      </c>
      <c r="K60" s="45">
        <f>K61</f>
        <v>0</v>
      </c>
      <c r="L60" s="57">
        <f>L61</f>
        <v>0</v>
      </c>
    </row>
    <row r="61" spans="1:12" ht="176.25" hidden="1" customHeight="1">
      <c r="A61" s="18" t="s">
        <v>16</v>
      </c>
      <c r="B61" s="18" t="s">
        <v>7</v>
      </c>
      <c r="C61" s="18" t="s">
        <v>81</v>
      </c>
      <c r="D61" s="18" t="s">
        <v>22</v>
      </c>
      <c r="E61" s="18" t="s">
        <v>48</v>
      </c>
      <c r="F61" s="18" t="s">
        <v>37</v>
      </c>
      <c r="G61" s="18" t="s">
        <v>18</v>
      </c>
      <c r="H61" s="27" t="s">
        <v>84</v>
      </c>
      <c r="I61" s="28" t="s">
        <v>85</v>
      </c>
      <c r="J61" s="42">
        <v>0</v>
      </c>
      <c r="K61" s="42">
        <v>0</v>
      </c>
      <c r="L61" s="49">
        <v>0</v>
      </c>
    </row>
    <row r="62" spans="1:12" ht="75" hidden="1">
      <c r="A62" s="18" t="s">
        <v>16</v>
      </c>
      <c r="B62" s="18" t="s">
        <v>7</v>
      </c>
      <c r="C62" s="18" t="s">
        <v>81</v>
      </c>
      <c r="D62" s="18" t="s">
        <v>33</v>
      </c>
      <c r="E62" s="18" t="s">
        <v>56</v>
      </c>
      <c r="F62" s="18" t="s">
        <v>37</v>
      </c>
      <c r="G62" s="18" t="s">
        <v>18</v>
      </c>
      <c r="H62" s="27" t="s">
        <v>86</v>
      </c>
      <c r="I62" s="29" t="s">
        <v>87</v>
      </c>
      <c r="J62" s="42">
        <v>0</v>
      </c>
      <c r="K62" s="43" t="s">
        <v>46</v>
      </c>
      <c r="L62" s="62" t="s">
        <v>46</v>
      </c>
    </row>
    <row r="63" spans="1:12" ht="93.75">
      <c r="A63" s="18" t="s">
        <v>16</v>
      </c>
      <c r="B63" s="18" t="s">
        <v>7</v>
      </c>
      <c r="C63" s="18" t="s">
        <v>81</v>
      </c>
      <c r="D63" s="18" t="s">
        <v>33</v>
      </c>
      <c r="E63" s="18" t="s">
        <v>58</v>
      </c>
      <c r="F63" s="18" t="s">
        <v>17</v>
      </c>
      <c r="G63" s="18" t="s">
        <v>18</v>
      </c>
      <c r="H63" s="27" t="s">
        <v>86</v>
      </c>
      <c r="I63" s="16" t="s">
        <v>88</v>
      </c>
      <c r="J63" s="49">
        <f>J64</f>
        <v>100</v>
      </c>
      <c r="K63" s="49">
        <f t="shared" ref="K63:L63" si="11">K64</f>
        <v>100</v>
      </c>
      <c r="L63" s="49">
        <f t="shared" si="11"/>
        <v>100</v>
      </c>
    </row>
    <row r="64" spans="1:12" ht="93.75">
      <c r="A64" s="18" t="s">
        <v>16</v>
      </c>
      <c r="B64" s="18" t="s">
        <v>7</v>
      </c>
      <c r="C64" s="18" t="s">
        <v>81</v>
      </c>
      <c r="D64" s="18" t="s">
        <v>33</v>
      </c>
      <c r="E64" s="18" t="s">
        <v>60</v>
      </c>
      <c r="F64" s="18" t="s">
        <v>37</v>
      </c>
      <c r="G64" s="18" t="s">
        <v>18</v>
      </c>
      <c r="H64" s="27" t="s">
        <v>86</v>
      </c>
      <c r="I64" s="5" t="s">
        <v>89</v>
      </c>
      <c r="J64" s="49">
        <v>100</v>
      </c>
      <c r="K64" s="49">
        <v>100</v>
      </c>
      <c r="L64" s="49">
        <v>100</v>
      </c>
    </row>
    <row r="65" spans="1:12" ht="159.75" customHeight="1">
      <c r="A65" s="18" t="s">
        <v>16</v>
      </c>
      <c r="B65" s="18" t="s">
        <v>7</v>
      </c>
      <c r="C65" s="18" t="s">
        <v>81</v>
      </c>
      <c r="D65" s="18" t="s">
        <v>33</v>
      </c>
      <c r="E65" s="18" t="s">
        <v>125</v>
      </c>
      <c r="F65" s="18" t="s">
        <v>17</v>
      </c>
      <c r="G65" s="18" t="s">
        <v>18</v>
      </c>
      <c r="H65" s="27" t="s">
        <v>86</v>
      </c>
      <c r="I65" s="5" t="s">
        <v>126</v>
      </c>
      <c r="J65" s="49">
        <f>J66</f>
        <v>200</v>
      </c>
      <c r="K65" s="49">
        <f t="shared" ref="K65:L65" si="12">K66</f>
        <v>200</v>
      </c>
      <c r="L65" s="49">
        <f t="shared" si="12"/>
        <v>208</v>
      </c>
    </row>
    <row r="66" spans="1:12" ht="159.75" customHeight="1">
      <c r="A66" s="18" t="s">
        <v>16</v>
      </c>
      <c r="B66" s="18" t="s">
        <v>7</v>
      </c>
      <c r="C66" s="18" t="s">
        <v>81</v>
      </c>
      <c r="D66" s="18" t="s">
        <v>33</v>
      </c>
      <c r="E66" s="18" t="s">
        <v>127</v>
      </c>
      <c r="F66" s="18" t="s">
        <v>17</v>
      </c>
      <c r="G66" s="18" t="s">
        <v>18</v>
      </c>
      <c r="H66" s="27" t="s">
        <v>86</v>
      </c>
      <c r="I66" s="5" t="s">
        <v>128</v>
      </c>
      <c r="J66" s="49">
        <f>J67</f>
        <v>200</v>
      </c>
      <c r="K66" s="49">
        <f t="shared" ref="K66" si="13">K67</f>
        <v>200</v>
      </c>
      <c r="L66" s="49">
        <v>208</v>
      </c>
    </row>
    <row r="67" spans="1:12" ht="177.75" customHeight="1">
      <c r="A67" s="18" t="s">
        <v>16</v>
      </c>
      <c r="B67" s="18" t="s">
        <v>7</v>
      </c>
      <c r="C67" s="18" t="s">
        <v>81</v>
      </c>
      <c r="D67" s="18" t="s">
        <v>33</v>
      </c>
      <c r="E67" s="18" t="s">
        <v>90</v>
      </c>
      <c r="F67" s="18" t="s">
        <v>37</v>
      </c>
      <c r="G67" s="18" t="s">
        <v>18</v>
      </c>
      <c r="H67" s="27" t="s">
        <v>86</v>
      </c>
      <c r="I67" s="5" t="s">
        <v>129</v>
      </c>
      <c r="J67" s="49">
        <v>200</v>
      </c>
      <c r="K67" s="61">
        <v>200</v>
      </c>
      <c r="L67" s="61">
        <v>208</v>
      </c>
    </row>
    <row r="68" spans="1:12" ht="123" customHeight="1">
      <c r="A68" s="18" t="s">
        <v>16</v>
      </c>
      <c r="B68" s="18" t="s">
        <v>7</v>
      </c>
      <c r="C68" s="18" t="s">
        <v>91</v>
      </c>
      <c r="D68" s="18" t="s">
        <v>94</v>
      </c>
      <c r="E68" s="18" t="s">
        <v>36</v>
      </c>
      <c r="F68" s="18" t="s">
        <v>37</v>
      </c>
      <c r="G68" s="18" t="s">
        <v>160</v>
      </c>
      <c r="H68" s="27" t="s">
        <v>100</v>
      </c>
      <c r="I68" s="29" t="s">
        <v>161</v>
      </c>
      <c r="J68" s="49">
        <v>210</v>
      </c>
      <c r="K68" s="62">
        <v>0</v>
      </c>
      <c r="L68" s="62">
        <v>0</v>
      </c>
    </row>
    <row r="69" spans="1:12" ht="30.75" customHeight="1">
      <c r="A69" s="15" t="s">
        <v>16</v>
      </c>
      <c r="B69" s="15" t="s">
        <v>8</v>
      </c>
      <c r="C69" s="15" t="s">
        <v>17</v>
      </c>
      <c r="D69" s="15" t="s">
        <v>17</v>
      </c>
      <c r="E69" s="15" t="s">
        <v>16</v>
      </c>
      <c r="F69" s="15" t="s">
        <v>17</v>
      </c>
      <c r="G69" s="15" t="s">
        <v>18</v>
      </c>
      <c r="H69" s="15" t="s">
        <v>16</v>
      </c>
      <c r="I69" s="17" t="s">
        <v>92</v>
      </c>
      <c r="J69" s="49">
        <f>J70+J89</f>
        <v>56187.052920000002</v>
      </c>
      <c r="K69" s="49">
        <f>K70+K89</f>
        <v>6473.6530399999992</v>
      </c>
      <c r="L69" s="49">
        <f>L70+L89</f>
        <v>6590.0376200000001</v>
      </c>
    </row>
    <row r="70" spans="1:12" ht="54.75" customHeight="1">
      <c r="A70" s="15" t="s">
        <v>16</v>
      </c>
      <c r="B70" s="15" t="s">
        <v>8</v>
      </c>
      <c r="C70" s="15" t="s">
        <v>22</v>
      </c>
      <c r="D70" s="15" t="s">
        <v>17</v>
      </c>
      <c r="E70" s="15" t="s">
        <v>16</v>
      </c>
      <c r="F70" s="15" t="s">
        <v>17</v>
      </c>
      <c r="G70" s="15" t="s">
        <v>18</v>
      </c>
      <c r="H70" s="15" t="s">
        <v>16</v>
      </c>
      <c r="I70" s="16" t="s">
        <v>93</v>
      </c>
      <c r="J70" s="49">
        <f>J82+J71+J86</f>
        <v>56187.052920000002</v>
      </c>
      <c r="K70" s="49">
        <f>K71+K82+K86</f>
        <v>6473.6530399999992</v>
      </c>
      <c r="L70" s="49">
        <f>L71+L82+L86</f>
        <v>6590.0376200000001</v>
      </c>
    </row>
    <row r="71" spans="1:12" ht="58.5" customHeight="1">
      <c r="A71" s="15" t="s">
        <v>16</v>
      </c>
      <c r="B71" s="15" t="s">
        <v>8</v>
      </c>
      <c r="C71" s="15" t="s">
        <v>22</v>
      </c>
      <c r="D71" s="15" t="s">
        <v>96</v>
      </c>
      <c r="E71" s="15" t="s">
        <v>16</v>
      </c>
      <c r="F71" s="15" t="s">
        <v>17</v>
      </c>
      <c r="G71" s="15" t="s">
        <v>18</v>
      </c>
      <c r="H71" s="30" t="s">
        <v>100</v>
      </c>
      <c r="I71" s="16" t="s">
        <v>101</v>
      </c>
      <c r="J71" s="49">
        <f>J72+J75+J77</f>
        <v>52691.713920000002</v>
      </c>
      <c r="K71" s="49">
        <f t="shared" ref="K71:L71" si="14">K72+K75+K77</f>
        <v>4566.0700399999996</v>
      </c>
      <c r="L71" s="49">
        <f t="shared" si="14"/>
        <v>4617.2686199999998</v>
      </c>
    </row>
    <row r="72" spans="1:12" ht="63" hidden="1" customHeight="1">
      <c r="A72" s="15" t="s">
        <v>16</v>
      </c>
      <c r="B72" s="15" t="s">
        <v>8</v>
      </c>
      <c r="C72" s="15" t="s">
        <v>22</v>
      </c>
      <c r="D72" s="15" t="s">
        <v>96</v>
      </c>
      <c r="E72" s="15" t="s">
        <v>97</v>
      </c>
      <c r="F72" s="15" t="s">
        <v>17</v>
      </c>
      <c r="G72" s="15" t="s">
        <v>18</v>
      </c>
      <c r="H72" s="30" t="s">
        <v>100</v>
      </c>
      <c r="I72" s="16" t="s">
        <v>130</v>
      </c>
      <c r="J72" s="42">
        <f>J73</f>
        <v>0</v>
      </c>
      <c r="K72" s="42">
        <f t="shared" ref="K72:L73" si="15">K73</f>
        <v>0</v>
      </c>
      <c r="L72" s="42">
        <f t="shared" si="15"/>
        <v>0</v>
      </c>
    </row>
    <row r="73" spans="1:12" ht="63" hidden="1" customHeight="1">
      <c r="A73" s="15" t="s">
        <v>16</v>
      </c>
      <c r="B73" s="15" t="s">
        <v>8</v>
      </c>
      <c r="C73" s="15" t="s">
        <v>22</v>
      </c>
      <c r="D73" s="15" t="s">
        <v>96</v>
      </c>
      <c r="E73" s="15" t="s">
        <v>97</v>
      </c>
      <c r="F73" s="15" t="s">
        <v>37</v>
      </c>
      <c r="G73" s="15" t="s">
        <v>18</v>
      </c>
      <c r="H73" s="30" t="s">
        <v>100</v>
      </c>
      <c r="I73" s="16" t="s">
        <v>131</v>
      </c>
      <c r="J73" s="42">
        <f>J74</f>
        <v>0</v>
      </c>
      <c r="K73" s="42">
        <f t="shared" si="15"/>
        <v>0</v>
      </c>
      <c r="L73" s="42">
        <f t="shared" si="15"/>
        <v>0</v>
      </c>
    </row>
    <row r="74" spans="1:12" ht="62.25" hidden="1" customHeight="1">
      <c r="A74" s="15" t="s">
        <v>16</v>
      </c>
      <c r="B74" s="15" t="s">
        <v>8</v>
      </c>
      <c r="C74" s="15" t="s">
        <v>22</v>
      </c>
      <c r="D74" s="15" t="s">
        <v>96</v>
      </c>
      <c r="E74" s="15" t="s">
        <v>97</v>
      </c>
      <c r="F74" s="15" t="s">
        <v>37</v>
      </c>
      <c r="G74" s="15" t="s">
        <v>102</v>
      </c>
      <c r="H74" s="30" t="s">
        <v>100</v>
      </c>
      <c r="I74" s="16" t="s">
        <v>132</v>
      </c>
      <c r="J74" s="42">
        <v>0</v>
      </c>
      <c r="K74" s="42">
        <v>0</v>
      </c>
      <c r="L74" s="42">
        <v>0</v>
      </c>
    </row>
    <row r="75" spans="1:12" ht="67.5" customHeight="1">
      <c r="A75" s="30" t="s">
        <v>16</v>
      </c>
      <c r="B75" s="30" t="s">
        <v>8</v>
      </c>
      <c r="C75" s="30" t="s">
        <v>22</v>
      </c>
      <c r="D75" s="30" t="s">
        <v>103</v>
      </c>
      <c r="E75" s="15" t="s">
        <v>104</v>
      </c>
      <c r="F75" s="15" t="s">
        <v>17</v>
      </c>
      <c r="G75" s="15" t="s">
        <v>18</v>
      </c>
      <c r="H75" s="30" t="s">
        <v>100</v>
      </c>
      <c r="I75" s="16" t="s">
        <v>133</v>
      </c>
      <c r="J75" s="49">
        <f>J76</f>
        <v>4944.3839200000002</v>
      </c>
      <c r="K75" s="49">
        <f t="shared" ref="K75:L75" si="16">K76</f>
        <v>4566.0700399999996</v>
      </c>
      <c r="L75" s="49">
        <f t="shared" si="16"/>
        <v>4617.2686199999998</v>
      </c>
    </row>
    <row r="76" spans="1:12" ht="67.5" customHeight="1">
      <c r="A76" s="30" t="s">
        <v>16</v>
      </c>
      <c r="B76" s="30" t="s">
        <v>8</v>
      </c>
      <c r="C76" s="30" t="s">
        <v>22</v>
      </c>
      <c r="D76" s="30" t="s">
        <v>103</v>
      </c>
      <c r="E76" s="15" t="s">
        <v>104</v>
      </c>
      <c r="F76" s="15" t="s">
        <v>37</v>
      </c>
      <c r="G76" s="15" t="s">
        <v>18</v>
      </c>
      <c r="H76" s="30" t="s">
        <v>100</v>
      </c>
      <c r="I76" s="31" t="s">
        <v>105</v>
      </c>
      <c r="J76" s="49">
        <v>4944.3839200000002</v>
      </c>
      <c r="K76" s="56">
        <v>4566.0700399999996</v>
      </c>
      <c r="L76" s="49">
        <v>4617.2686199999998</v>
      </c>
    </row>
    <row r="77" spans="1:12" ht="68.25" customHeight="1">
      <c r="A77" s="30" t="s">
        <v>16</v>
      </c>
      <c r="B77" s="30" t="s">
        <v>8</v>
      </c>
      <c r="C77" s="30" t="s">
        <v>22</v>
      </c>
      <c r="D77" s="30" t="s">
        <v>99</v>
      </c>
      <c r="E77" s="30" t="s">
        <v>134</v>
      </c>
      <c r="F77" s="15" t="s">
        <v>17</v>
      </c>
      <c r="G77" s="30" t="s">
        <v>18</v>
      </c>
      <c r="H77" s="30" t="s">
        <v>100</v>
      </c>
      <c r="I77" s="31" t="s">
        <v>135</v>
      </c>
      <c r="J77" s="49">
        <f>J78</f>
        <v>47747.33</v>
      </c>
      <c r="K77" s="49">
        <f t="shared" ref="K77:L79" si="17">K78</f>
        <v>0</v>
      </c>
      <c r="L77" s="49">
        <f t="shared" si="17"/>
        <v>0</v>
      </c>
    </row>
    <row r="78" spans="1:12" ht="79.5" customHeight="1">
      <c r="A78" s="30" t="s">
        <v>16</v>
      </c>
      <c r="B78" s="30" t="s">
        <v>8</v>
      </c>
      <c r="C78" s="30" t="s">
        <v>22</v>
      </c>
      <c r="D78" s="30" t="s">
        <v>99</v>
      </c>
      <c r="E78" s="30" t="s">
        <v>95</v>
      </c>
      <c r="F78" s="15" t="s">
        <v>17</v>
      </c>
      <c r="G78" s="30" t="s">
        <v>18</v>
      </c>
      <c r="H78" s="30" t="s">
        <v>100</v>
      </c>
      <c r="I78" s="28" t="s">
        <v>136</v>
      </c>
      <c r="J78" s="49">
        <f>J79</f>
        <v>47747.33</v>
      </c>
      <c r="K78" s="49">
        <f t="shared" si="17"/>
        <v>0</v>
      </c>
      <c r="L78" s="49">
        <f t="shared" si="17"/>
        <v>0</v>
      </c>
    </row>
    <row r="79" spans="1:12" ht="55.5" customHeight="1">
      <c r="A79" s="30" t="s">
        <v>16</v>
      </c>
      <c r="B79" s="30" t="s">
        <v>8</v>
      </c>
      <c r="C79" s="30" t="s">
        <v>22</v>
      </c>
      <c r="D79" s="30" t="s">
        <v>99</v>
      </c>
      <c r="E79" s="30" t="s">
        <v>95</v>
      </c>
      <c r="F79" s="15" t="s">
        <v>37</v>
      </c>
      <c r="G79" s="30" t="s">
        <v>18</v>
      </c>
      <c r="H79" s="30" t="s">
        <v>100</v>
      </c>
      <c r="I79" s="28" t="s">
        <v>137</v>
      </c>
      <c r="J79" s="49">
        <f>J80+J81</f>
        <v>47747.33</v>
      </c>
      <c r="K79" s="49">
        <f t="shared" si="17"/>
        <v>0</v>
      </c>
      <c r="L79" s="49">
        <f t="shared" si="17"/>
        <v>0</v>
      </c>
    </row>
    <row r="80" spans="1:12" ht="81" customHeight="1">
      <c r="A80" s="30" t="s">
        <v>16</v>
      </c>
      <c r="B80" s="30" t="s">
        <v>8</v>
      </c>
      <c r="C80" s="30" t="s">
        <v>22</v>
      </c>
      <c r="D80" s="30" t="s">
        <v>99</v>
      </c>
      <c r="E80" s="30" t="s">
        <v>95</v>
      </c>
      <c r="F80" s="15" t="s">
        <v>37</v>
      </c>
      <c r="G80" s="30" t="s">
        <v>98</v>
      </c>
      <c r="H80" s="30" t="s">
        <v>100</v>
      </c>
      <c r="I80" s="5" t="s">
        <v>106</v>
      </c>
      <c r="J80" s="49">
        <v>45747.33</v>
      </c>
      <c r="K80" s="56">
        <v>0</v>
      </c>
      <c r="L80" s="49">
        <v>0</v>
      </c>
    </row>
    <row r="81" spans="1:12" ht="104.25" customHeight="1">
      <c r="A81" s="30" t="s">
        <v>16</v>
      </c>
      <c r="B81" s="30" t="s">
        <v>8</v>
      </c>
      <c r="C81" s="30" t="s">
        <v>22</v>
      </c>
      <c r="D81" s="30" t="s">
        <v>99</v>
      </c>
      <c r="E81" s="30" t="s">
        <v>95</v>
      </c>
      <c r="F81" s="15" t="s">
        <v>37</v>
      </c>
      <c r="G81" s="30" t="s">
        <v>164</v>
      </c>
      <c r="H81" s="30" t="s">
        <v>100</v>
      </c>
      <c r="I81" s="5" t="s">
        <v>165</v>
      </c>
      <c r="J81" s="49">
        <v>2000</v>
      </c>
      <c r="K81" s="56">
        <v>0</v>
      </c>
      <c r="L81" s="49">
        <v>0</v>
      </c>
    </row>
    <row r="82" spans="1:12" ht="26.45" customHeight="1">
      <c r="A82" s="32" t="s">
        <v>16</v>
      </c>
      <c r="B82" s="32" t="s">
        <v>8</v>
      </c>
      <c r="C82" s="32" t="s">
        <v>22</v>
      </c>
      <c r="D82" s="32" t="s">
        <v>107</v>
      </c>
      <c r="E82" s="32" t="s">
        <v>16</v>
      </c>
      <c r="F82" s="15" t="s">
        <v>17</v>
      </c>
      <c r="G82" s="32" t="s">
        <v>18</v>
      </c>
      <c r="H82" s="32" t="s">
        <v>100</v>
      </c>
      <c r="I82" s="5" t="s">
        <v>108</v>
      </c>
      <c r="J82" s="49">
        <f>J83+J84</f>
        <v>1448.3389999999999</v>
      </c>
      <c r="K82" s="49">
        <f t="shared" ref="K82:L82" si="18">K83</f>
        <v>1907.5830000000001</v>
      </c>
      <c r="L82" s="49">
        <f t="shared" si="18"/>
        <v>1972.769</v>
      </c>
    </row>
    <row r="83" spans="1:12" ht="117" customHeight="1">
      <c r="A83" s="32" t="s">
        <v>16</v>
      </c>
      <c r="B83" s="32" t="s">
        <v>8</v>
      </c>
      <c r="C83" s="32" t="s">
        <v>22</v>
      </c>
      <c r="D83" s="32" t="s">
        <v>107</v>
      </c>
      <c r="E83" s="32" t="s">
        <v>109</v>
      </c>
      <c r="F83" s="15" t="s">
        <v>37</v>
      </c>
      <c r="G83" s="32" t="s">
        <v>110</v>
      </c>
      <c r="H83" s="32" t="s">
        <v>100</v>
      </c>
      <c r="I83" s="16" t="s">
        <v>111</v>
      </c>
      <c r="J83" s="49">
        <v>1448.3389999999999</v>
      </c>
      <c r="K83" s="56">
        <v>1907.5830000000001</v>
      </c>
      <c r="L83" s="56">
        <v>1972.769</v>
      </c>
    </row>
    <row r="84" spans="1:12" ht="171.75" hidden="1" customHeight="1">
      <c r="A84" s="32" t="s">
        <v>16</v>
      </c>
      <c r="B84" s="32" t="s">
        <v>8</v>
      </c>
      <c r="C84" s="32" t="s">
        <v>22</v>
      </c>
      <c r="D84" s="32" t="s">
        <v>107</v>
      </c>
      <c r="E84" s="32" t="s">
        <v>109</v>
      </c>
      <c r="F84" s="15" t="s">
        <v>37</v>
      </c>
      <c r="G84" s="32" t="s">
        <v>162</v>
      </c>
      <c r="H84" s="32" t="s">
        <v>100</v>
      </c>
      <c r="I84" s="16" t="s">
        <v>163</v>
      </c>
      <c r="J84" s="49">
        <v>0</v>
      </c>
      <c r="K84" s="56">
        <v>0</v>
      </c>
      <c r="L84" s="56">
        <v>0</v>
      </c>
    </row>
    <row r="85" spans="1:12" ht="0.75" hidden="1" customHeight="1">
      <c r="A85" s="32" t="s">
        <v>16</v>
      </c>
      <c r="B85" s="32" t="s">
        <v>8</v>
      </c>
      <c r="C85" s="32" t="s">
        <v>22</v>
      </c>
      <c r="D85" s="32" t="s">
        <v>112</v>
      </c>
      <c r="E85" s="32" t="s">
        <v>113</v>
      </c>
      <c r="F85" s="32" t="s">
        <v>37</v>
      </c>
      <c r="G85" s="32" t="s">
        <v>18</v>
      </c>
      <c r="H85" s="32" t="s">
        <v>100</v>
      </c>
      <c r="I85" s="5" t="s">
        <v>114</v>
      </c>
      <c r="J85" s="49">
        <v>0</v>
      </c>
      <c r="K85" s="56">
        <v>0</v>
      </c>
      <c r="L85" s="61">
        <v>0</v>
      </c>
    </row>
    <row r="86" spans="1:12" ht="50.25" customHeight="1">
      <c r="A86" s="30" t="s">
        <v>16</v>
      </c>
      <c r="B86" s="30" t="s">
        <v>8</v>
      </c>
      <c r="C86" s="30" t="s">
        <v>22</v>
      </c>
      <c r="D86" s="30" t="s">
        <v>115</v>
      </c>
      <c r="E86" s="30" t="s">
        <v>95</v>
      </c>
      <c r="F86" s="15" t="s">
        <v>17</v>
      </c>
      <c r="G86" s="30" t="s">
        <v>18</v>
      </c>
      <c r="H86" s="30" t="s">
        <v>100</v>
      </c>
      <c r="I86" s="33" t="s">
        <v>138</v>
      </c>
      <c r="J86" s="49">
        <f>J87</f>
        <v>2047</v>
      </c>
      <c r="K86" s="49">
        <f t="shared" ref="K86:L87" si="19">K87</f>
        <v>0</v>
      </c>
      <c r="L86" s="49">
        <f t="shared" si="19"/>
        <v>0</v>
      </c>
    </row>
    <row r="87" spans="1:12" ht="72" customHeight="1">
      <c r="A87" s="30" t="s">
        <v>16</v>
      </c>
      <c r="B87" s="30" t="s">
        <v>8</v>
      </c>
      <c r="C87" s="30" t="s">
        <v>22</v>
      </c>
      <c r="D87" s="30" t="s">
        <v>115</v>
      </c>
      <c r="E87" s="30" t="s">
        <v>95</v>
      </c>
      <c r="F87" s="15" t="s">
        <v>37</v>
      </c>
      <c r="G87" s="30" t="s">
        <v>18</v>
      </c>
      <c r="H87" s="30" t="s">
        <v>100</v>
      </c>
      <c r="I87" s="40" t="s">
        <v>139</v>
      </c>
      <c r="J87" s="49">
        <f>J88</f>
        <v>2047</v>
      </c>
      <c r="K87" s="49">
        <f t="shared" si="19"/>
        <v>0</v>
      </c>
      <c r="L87" s="49">
        <f t="shared" si="19"/>
        <v>0</v>
      </c>
    </row>
    <row r="88" spans="1:12" ht="115.5" customHeight="1">
      <c r="A88" s="30" t="s">
        <v>16</v>
      </c>
      <c r="B88" s="30" t="s">
        <v>8</v>
      </c>
      <c r="C88" s="30" t="s">
        <v>22</v>
      </c>
      <c r="D88" s="30" t="s">
        <v>115</v>
      </c>
      <c r="E88" s="30" t="s">
        <v>95</v>
      </c>
      <c r="F88" s="15" t="s">
        <v>37</v>
      </c>
      <c r="G88" s="30" t="s">
        <v>116</v>
      </c>
      <c r="H88" s="30" t="s">
        <v>100</v>
      </c>
      <c r="I88" s="40" t="s">
        <v>117</v>
      </c>
      <c r="J88" s="49">
        <v>2047</v>
      </c>
      <c r="K88" s="56">
        <v>0</v>
      </c>
      <c r="L88" s="60">
        <v>0</v>
      </c>
    </row>
    <row r="89" spans="1:12" ht="45" hidden="1" customHeight="1">
      <c r="A89" s="30" t="s">
        <v>16</v>
      </c>
      <c r="B89" s="30" t="s">
        <v>8</v>
      </c>
      <c r="C89" s="30" t="s">
        <v>118</v>
      </c>
      <c r="D89" s="30" t="s">
        <v>17</v>
      </c>
      <c r="E89" s="30" t="s">
        <v>16</v>
      </c>
      <c r="F89" s="15" t="s">
        <v>17</v>
      </c>
      <c r="G89" s="30" t="s">
        <v>18</v>
      </c>
      <c r="H89" s="30" t="s">
        <v>16</v>
      </c>
      <c r="I89" s="16" t="s">
        <v>119</v>
      </c>
      <c r="J89" s="46">
        <f t="shared" ref="J89:L90" si="20">J90</f>
        <v>0</v>
      </c>
      <c r="K89" s="46">
        <f t="shared" si="20"/>
        <v>0</v>
      </c>
      <c r="L89" s="46">
        <f t="shared" si="20"/>
        <v>0</v>
      </c>
    </row>
    <row r="90" spans="1:12" ht="38.25" hidden="1" customHeight="1">
      <c r="A90" s="30" t="s">
        <v>16</v>
      </c>
      <c r="B90" s="30" t="s">
        <v>8</v>
      </c>
      <c r="C90" s="30" t="s">
        <v>118</v>
      </c>
      <c r="D90" s="30" t="s">
        <v>29</v>
      </c>
      <c r="E90" s="30" t="s">
        <v>16</v>
      </c>
      <c r="F90" s="15" t="s">
        <v>37</v>
      </c>
      <c r="G90" s="30" t="s">
        <v>18</v>
      </c>
      <c r="H90" s="30" t="s">
        <v>100</v>
      </c>
      <c r="I90" s="16" t="s">
        <v>120</v>
      </c>
      <c r="J90" s="46">
        <f t="shared" si="20"/>
        <v>0</v>
      </c>
      <c r="K90" s="46">
        <f t="shared" si="20"/>
        <v>0</v>
      </c>
      <c r="L90" s="46">
        <f t="shared" si="20"/>
        <v>0</v>
      </c>
    </row>
    <row r="91" spans="1:12" ht="42.75" hidden="1" customHeight="1">
      <c r="A91" s="34" t="s">
        <v>16</v>
      </c>
      <c r="B91" s="34" t="s">
        <v>8</v>
      </c>
      <c r="C91" s="34" t="s">
        <v>118</v>
      </c>
      <c r="D91" s="34" t="s">
        <v>29</v>
      </c>
      <c r="E91" s="34" t="s">
        <v>58</v>
      </c>
      <c r="F91" s="35" t="s">
        <v>37</v>
      </c>
      <c r="G91" s="35" t="s">
        <v>18</v>
      </c>
      <c r="H91" s="35" t="s">
        <v>100</v>
      </c>
      <c r="I91" s="16" t="s">
        <v>121</v>
      </c>
      <c r="J91" s="46">
        <v>0</v>
      </c>
      <c r="K91" s="47">
        <v>0</v>
      </c>
      <c r="L91" s="48">
        <v>0</v>
      </c>
    </row>
    <row r="92" spans="1:12" s="36" customFormat="1" ht="23.25" customHeight="1">
      <c r="A92" s="15"/>
      <c r="B92" s="37"/>
      <c r="C92" s="37"/>
      <c r="D92" s="15"/>
      <c r="E92" s="15"/>
      <c r="F92" s="15"/>
      <c r="G92" s="15"/>
      <c r="H92" s="15"/>
      <c r="I92" s="38" t="s">
        <v>122</v>
      </c>
      <c r="J92" s="59">
        <f>J17+J69</f>
        <v>92459.052920000002</v>
      </c>
      <c r="K92" s="59">
        <f t="shared" ref="K92:L92" si="21">K17+K69</f>
        <v>44424.653039999997</v>
      </c>
      <c r="L92" s="59">
        <f t="shared" si="21"/>
        <v>46484.037620000003</v>
      </c>
    </row>
    <row r="93" spans="1:12">
      <c r="F93" s="1"/>
      <c r="G93" s="1"/>
      <c r="H93" s="1"/>
    </row>
    <row r="94" spans="1:12" ht="8.4499999999999993" customHeight="1">
      <c r="A94" s="66" t="s">
        <v>123</v>
      </c>
      <c r="B94" s="66"/>
      <c r="C94" s="66"/>
      <c r="D94" s="66"/>
      <c r="E94" s="66"/>
      <c r="F94" s="66"/>
      <c r="G94" s="66"/>
      <c r="H94" s="66"/>
      <c r="I94" s="66"/>
      <c r="J94" s="66"/>
    </row>
  </sheetData>
  <mergeCells count="18">
    <mergeCell ref="I1:L1"/>
    <mergeCell ref="I2:L2"/>
    <mergeCell ref="I3:L3"/>
    <mergeCell ref="I4:L4"/>
    <mergeCell ref="I5:L5"/>
    <mergeCell ref="I14:L14"/>
    <mergeCell ref="E5:F5"/>
    <mergeCell ref="A5:B5"/>
    <mergeCell ref="G5:H5"/>
    <mergeCell ref="A94:J94"/>
    <mergeCell ref="C5:D5"/>
    <mergeCell ref="A14:H14"/>
    <mergeCell ref="A15:H15"/>
    <mergeCell ref="A9:L9"/>
    <mergeCell ref="A10:L10"/>
    <mergeCell ref="A11:L11"/>
    <mergeCell ref="A12:L12"/>
    <mergeCell ref="A13:L13"/>
  </mergeCells>
  <pageMargins left="0.59055118110236227" right="0.39370078740157483" top="0.78740157480314965" bottom="0.78740157480314965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2025-12-18T06:24:10Z</cp:lastPrinted>
  <dcterms:modified xsi:type="dcterms:W3CDTF">2025-12-24T10:56:06Z</dcterms:modified>
</cp:coreProperties>
</file>